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1-チケット\センターだより折込\vol.68\"/>
    </mc:Choice>
  </mc:AlternateContent>
  <xr:revisionPtr revIDLastSave="0" documentId="13_ncr:1_{DDFF1A21-2479-4869-AFB1-2EE30EC1F4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申込書!$A$1:$H$53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5" i="1" l="1"/>
  <c r="G36" i="1"/>
  <c r="G24" i="1"/>
  <c r="G25" i="1"/>
  <c r="G26" i="1"/>
  <c r="G27" i="1"/>
  <c r="G28" i="1"/>
  <c r="G29" i="1"/>
  <c r="G30" i="1"/>
  <c r="G33" i="1"/>
  <c r="G34" i="1"/>
  <c r="G23" i="1"/>
  <c r="H16" i="1"/>
  <c r="H15" i="1"/>
  <c r="H13" i="1"/>
  <c r="H12" i="1"/>
  <c r="G38" i="1" l="1"/>
</calcChain>
</file>

<file path=xl/sharedStrings.xml><?xml version="1.0" encoding="utf-8"?>
<sst xmlns="http://schemas.openxmlformats.org/spreadsheetml/2006/main" count="125" uniqueCount="113">
  <si>
    <t>【常時取扱いチケット】</t>
    <rPh sb="1" eb="3">
      <t>ジョウジ</t>
    </rPh>
    <rPh sb="3" eb="5">
      <t>トリアツカ</t>
    </rPh>
    <phoneticPr fontId="1"/>
  </si>
  <si>
    <t>ユネッサン入場券</t>
    <rPh sb="5" eb="8">
      <t>ニュウジョウケン</t>
    </rPh>
    <phoneticPr fontId="1"/>
  </si>
  <si>
    <t>通常価格</t>
    <rPh sb="0" eb="2">
      <t>ツウジョウ</t>
    </rPh>
    <rPh sb="2" eb="4">
      <t>カカク</t>
    </rPh>
    <phoneticPr fontId="1"/>
  </si>
  <si>
    <t>会員価格</t>
    <rPh sb="0" eb="2">
      <t>カイイン</t>
    </rPh>
    <rPh sb="2" eb="4">
      <t>カカク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</si>
  <si>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</si>
  <si>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</si>
  <si>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区　分</t>
    <rPh sb="0" eb="1">
      <t>ク</t>
    </rPh>
    <rPh sb="2" eb="3">
      <t>ブン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</si>
  <si>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</si>
  <si>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</si>
  <si>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</si>
  <si>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</si>
  <si>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</si>
  <si>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</si>
  <si>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</si>
  <si>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</si>
  <si>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▼選択▼</t>
    <rPh sb="1" eb="3">
      <t>センタク</t>
    </rPh>
    <phoneticPr fontId="1"/>
  </si>
  <si>
    <t>サービスセンター窓口にて支払い</t>
    <rPh sb="8" eb="10">
      <t>マドグチ</t>
    </rPh>
    <rPh sb="12" eb="14">
      <t>シハラ</t>
    </rPh>
    <phoneticPr fontId="1"/>
  </si>
  <si>
    <t>銀行振込（手数料は会員様負担）</t>
    <rPh sb="0" eb="2">
      <t>ギンコウ</t>
    </rPh>
    <rPh sb="2" eb="4">
      <t>フリコミ</t>
    </rPh>
    <rPh sb="5" eb="8">
      <t>テスウリョウ</t>
    </rPh>
    <rPh sb="9" eb="12">
      <t>カイインサマ</t>
    </rPh>
    <rPh sb="12" eb="14">
      <t>フタン</t>
    </rPh>
    <phoneticPr fontId="1"/>
  </si>
  <si>
    <t>郵便振替（手数料なし）</t>
    <rPh sb="0" eb="4">
      <t>ユウビンフリカエ</t>
    </rPh>
    <rPh sb="5" eb="8">
      <t>テスウリョウ</t>
    </rPh>
    <phoneticPr fontId="1"/>
  </si>
  <si>
    <t>お届け時にお支払い</t>
    <rPh sb="1" eb="2">
      <t>トド</t>
    </rPh>
    <rPh sb="3" eb="4">
      <t>ジ</t>
    </rPh>
    <rPh sb="6" eb="8">
      <t>シハラ</t>
    </rPh>
    <phoneticPr fontId="1"/>
  </si>
  <si>
    <t>郵送（普通郵便）</t>
    <rPh sb="0" eb="2">
      <t>ユウソウ</t>
    </rPh>
    <rPh sb="3" eb="5">
      <t>フツウ</t>
    </rPh>
    <rPh sb="5" eb="7">
      <t>ユウビン</t>
    </rPh>
    <phoneticPr fontId="1"/>
  </si>
  <si>
    <t>送料（簡易書留の場合のみ送料がかかります）</t>
    <rPh sb="0" eb="2">
      <t>ソウリョウ</t>
    </rPh>
    <rPh sb="3" eb="7">
      <t>カンイカキトメ</t>
    </rPh>
    <rPh sb="8" eb="10">
      <t>バアイ</t>
    </rPh>
    <rPh sb="12" eb="14">
      <t>ソウリョウ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</si>
  <si>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</si>
  <si>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</si>
  <si>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</si>
  <si>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</si>
  <si>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</si>
  <si>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</si>
  <si>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</si>
  <si>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</si>
  <si>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</si>
  <si>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</si>
  <si>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</si>
  <si>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</si>
  <si>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</si>
  <si>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</si>
  <si>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</si>
  <si>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</si>
  <si>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</si>
  <si>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</si>
  <si>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</si>
  <si>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</si>
  <si>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</si>
  <si>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</si>
  <si>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</si>
  <si>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</si>
  <si>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</si>
  <si>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</si>
  <si>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</si>
  <si>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</si>
  <si>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</si>
  <si>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</si>
  <si>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</si>
  <si>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</si>
  <si>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</si>
  <si>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</si>
  <si>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</si>
  <si>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</si>
  <si>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</si>
  <si>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</si>
  <si>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</si>
  <si>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申込日</t>
    <rPh sb="0" eb="3">
      <t>モウシコミビ</t>
    </rPh>
    <phoneticPr fontId="1"/>
  </si>
  <si>
    <t>処理</t>
    <rPh sb="0" eb="2">
      <t>ショリ</t>
    </rPh>
    <phoneticPr fontId="1"/>
  </si>
  <si>
    <t>承認</t>
    <rPh sb="0" eb="2">
      <t>ショウニン</t>
    </rPh>
    <phoneticPr fontId="1"/>
  </si>
  <si>
    <t>受付</t>
    <rPh sb="0" eb="2">
      <t>ウケツケ</t>
    </rPh>
    <phoneticPr fontId="1"/>
  </si>
  <si>
    <t>（事務局使用欄）</t>
    <rPh sb="1" eb="4">
      <t>ジムキョク</t>
    </rPh>
    <rPh sb="4" eb="6">
      <t>シヨウ</t>
    </rPh>
    <rPh sb="6" eb="7">
      <t>ラン</t>
    </rPh>
    <phoneticPr fontId="1"/>
  </si>
  <si>
    <t>2022年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</si>
  <si>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</si>
  <si>
    <t>一律</t>
    <rPh sb="0" eb="2">
      <t>イチリツ</t>
    </rPh>
    <phoneticPr fontId="1"/>
  </si>
  <si>
    <t>2022年3月まで休館</t>
    <rPh sb="4" eb="5">
      <t>ネン</t>
    </rPh>
    <rPh sb="6" eb="7">
      <t>ガツ</t>
    </rPh>
    <rPh sb="9" eb="11">
      <t>キュウカン</t>
    </rPh>
    <phoneticPr fontId="1"/>
  </si>
  <si>
    <t>2023年</t>
    <rPh sb="4" eb="5">
      <t>ネン</t>
    </rPh>
    <phoneticPr fontId="1"/>
  </si>
  <si>
    <r>
      <t xml:space="preserve">申込先　➡ </t>
    </r>
    <r>
      <rPr>
        <b/>
        <sz val="16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／</t>
    </r>
    <r>
      <rPr>
        <b/>
        <sz val="16"/>
        <color theme="1"/>
        <rFont val="ＭＳ Ｐゴシック"/>
        <family val="3"/>
        <charset val="128"/>
        <scheme val="minor"/>
      </rPr>
      <t>Eﾒｰﾙ：hitobitomiura1@olive.ocn.ne.jp</t>
    </r>
    <rPh sb="0" eb="3">
      <t>モウシコミサキ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</si>
  <si>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</si>
  <si>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6" eb="7">
      <t>シツ</t>
    </rPh>
    <rPh sb="7" eb="10">
      <t>カイスウケン</t>
    </rPh>
    <phoneticPr fontId="1"/>
  </si>
  <si>
    <t>事業所名：</t>
    <rPh sb="0" eb="3">
      <t>ジギョウショ</t>
    </rPh>
    <rPh sb="3" eb="4">
      <t>メイ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</si>
  <si>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</si>
  <si>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会員氏名：</t>
    <rPh sb="0" eb="4">
      <t>カイインシメイ</t>
    </rPh>
    <phoneticPr fontId="1"/>
  </si>
  <si>
    <t>申込者</t>
    <rPh sb="0" eb="3">
      <t>モウシコミシャ</t>
    </rPh>
    <phoneticPr fontId="1"/>
  </si>
  <si>
    <t>水色部分のみご記入ください</t>
    <rPh sb="0" eb="4">
      <t>ミズイロブブン</t>
    </rPh>
    <rPh sb="7" eb="9">
      <t>キニュウ</t>
    </rPh>
    <phoneticPr fontId="1"/>
  </si>
  <si>
    <t>メルキュールホテル横須賀　ビストロ・ブルゴーニュ　ランチ券</t>
    <rPh sb="9" eb="12">
      <t>ヨコスカ</t>
    </rPh>
    <rPh sb="28" eb="29">
      <t>ケン</t>
    </rPh>
    <phoneticPr fontId="1"/>
  </si>
  <si>
    <t>横須賀芸術劇場「見砂和照と東京キューバンボーイズVS民謡クルセイダーズ」</t>
    <rPh sb="0" eb="3">
      <t>ヨコスカ</t>
    </rPh>
    <rPh sb="3" eb="5">
      <t>ゲイジュツ</t>
    </rPh>
    <rPh sb="5" eb="7">
      <t>ゲキジョウ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</si>
  <si>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</si>
  <si>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</si>
  <si>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</si>
  <si>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無料</t>
    <rPh sb="0" eb="2">
      <t>ムリョウ</t>
    </rPh>
    <phoneticPr fontId="1"/>
  </si>
  <si>
    <t>6枚以降</t>
    <rPh sb="1" eb="2">
      <t>マイ</t>
    </rPh>
    <rPh sb="2" eb="4">
      <t>イコウ</t>
    </rPh>
    <phoneticPr fontId="1"/>
  </si>
  <si>
    <t>5枚まで</t>
    <rPh sb="1" eb="2">
      <t>マイ</t>
    </rPh>
    <phoneticPr fontId="1"/>
  </si>
  <si>
    <t>子ども（3歳以上）</t>
    <rPh sb="0" eb="1">
      <t>コ</t>
    </rPh>
    <rPh sb="5" eb="8">
      <t>サイイジョウ</t>
    </rPh>
    <phoneticPr fontId="1"/>
  </si>
  <si>
    <t>2セットまで</t>
    <phoneticPr fontId="1"/>
  </si>
  <si>
    <t>3セット以降</t>
    <rPh sb="4" eb="6">
      <t>イコウ</t>
    </rPh>
    <phoneticPr fontId="1"/>
  </si>
  <si>
    <t>5セットまで</t>
    <phoneticPr fontId="1"/>
  </si>
  <si>
    <t>6セット以降</t>
    <rPh sb="4" eb="6">
      <t>イコウ</t>
    </rPh>
    <phoneticPr fontId="1"/>
  </si>
  <si>
    <t>チケット受取方法を選択してください</t>
    <phoneticPr fontId="1"/>
  </si>
  <si>
    <t>簡易書留（有料320円）</t>
    <phoneticPr fontId="1"/>
  </si>
  <si>
    <t>-</t>
    <phoneticPr fontId="1"/>
  </si>
  <si>
    <t>※ゆうパックで発送します
配送先住所をご記入ください➡</t>
    <rPh sb="7" eb="9">
      <t>ハッソウ</t>
    </rPh>
    <rPh sb="13" eb="16">
      <t>ハイソウサキ</t>
    </rPh>
    <rPh sb="16" eb="18">
      <t>ジュウショ</t>
    </rPh>
    <rPh sb="20" eb="22">
      <t>キニュウ</t>
    </rPh>
    <phoneticPr fontId="1"/>
  </si>
  <si>
    <t>間違い探し答え➡</t>
    <rPh sb="0" eb="2">
      <t>マチガ</t>
    </rPh>
    <rPh sb="3" eb="4">
      <t>サガ</t>
    </rPh>
    <rPh sb="5" eb="6">
      <t>コタ</t>
    </rPh>
    <phoneticPr fontId="1"/>
  </si>
  <si>
    <t>ペンネーム：</t>
    <phoneticPr fontId="1"/>
  </si>
  <si>
    <t>会員様の声➡</t>
    <rPh sb="0" eb="3">
      <t>カイインサマ</t>
    </rPh>
    <rPh sb="4" eb="5">
      <t>コエ</t>
    </rPh>
    <phoneticPr fontId="1"/>
  </si>
  <si>
    <r>
      <t>　</t>
    </r>
    <r>
      <rPr>
        <sz val="6"/>
        <color theme="1"/>
        <rFont val="ＭＳ Ｐゴシック"/>
        <family val="3"/>
        <charset val="128"/>
        <scheme val="minor"/>
      </rPr>
      <t>※金額はすべて税込です　　　　</t>
    </r>
    <r>
      <rPr>
        <b/>
        <sz val="11"/>
        <color theme="1"/>
        <rFont val="ＭＳ Ｐゴシック"/>
        <family val="3"/>
        <charset val="128"/>
        <scheme val="minor"/>
      </rPr>
      <t>合　　計　（円）</t>
    </r>
  </si>
  <si>
    <t>〈チケットお申込の注意点〉
※お申込み後の取消・変更は、お受けできません。
※チケットを紛失された場合、再発行はできませんので、お取り扱いには十分ご注意ください。</t>
    <phoneticPr fontId="1"/>
  </si>
  <si>
    <t>〈2022・2〉</t>
    <phoneticPr fontId="1"/>
  </si>
  <si>
    <t>(                     -                      )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</si>
  <si>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</si>
  <si>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</si>
  <si>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4月</t>
  </si>
  <si>
    <t>5月</t>
  </si>
  <si>
    <t>希望するチケットの数量を入力してください</t>
    <rPh sb="0" eb="2">
      <t>キボウ</t>
    </rPh>
    <rPh sb="9" eb="11">
      <t>スウリョウ</t>
    </rPh>
    <rPh sb="12" eb="14">
      <t>ニュウリョク</t>
    </rPh>
    <phoneticPr fontId="1"/>
  </si>
  <si>
    <t>横浜ロイヤルパークホテル　シリウス「スカイブッフェ」平日ランチ券</t>
    <rPh sb="0" eb="2">
      <t>ヨコハマ</t>
    </rPh>
    <rPh sb="26" eb="28">
      <t>ヘイジツ</t>
    </rPh>
    <rPh sb="31" eb="32">
      <t>ケン</t>
    </rPh>
    <phoneticPr fontId="1"/>
  </si>
  <si>
    <t>葉山みかんサイダー＆エコバックセット　プレゼント</t>
    <rPh sb="0" eb="2">
      <t>ハヤマ</t>
    </rPh>
    <phoneticPr fontId="1"/>
  </si>
  <si>
    <r>
      <t>非常食玄米リゾット　6食ギフトセット</t>
    </r>
    <r>
      <rPr>
        <b/>
        <sz val="13"/>
        <color rgb="FFFF0000"/>
        <rFont val="ＭＳ Ｐゴシック"/>
        <family val="3"/>
        <charset val="128"/>
      </rPr>
      <t>※</t>
    </r>
  </si>
  <si>
    <r>
      <rPr>
        <b/>
        <sz val="14"/>
        <rFont val="ＭＳ Ｐゴシック"/>
        <family val="3"/>
        <charset val="128"/>
      </rPr>
      <t>ひとびとみうら</t>
    </r>
    <r>
      <rPr>
        <b/>
        <sz val="20"/>
        <rFont val="ＭＳ Ｐゴシック"/>
        <family val="3"/>
        <charset val="128"/>
      </rPr>
      <t>チケット・イベント共通申込書（センターだより68号用）</t>
    </r>
  </si>
  <si>
    <t>チ ケ ッ ト 種 類</t>
    <rPh sb="8" eb="9">
      <t>シュ</t>
    </rPh>
    <rPh sb="10" eb="11">
      <t>タグイ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</si>
</sst>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#,##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/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42" fontId="20" fillId="0" borderId="19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Protection="1">
      <alignment vertical="center"/>
    </xf>
    <xf numFmtId="176" fontId="8" fillId="0" borderId="19" xfId="0" applyNumberFormat="1" applyFont="1" applyFill="1" applyBorder="1" applyAlignment="1" applyProtection="1">
      <alignment horizontal="right" vertical="center"/>
    </xf>
    <xf numFmtId="5" fontId="4" fillId="0" borderId="22" xfId="0" applyNumberFormat="1" applyFont="1" applyFill="1" applyBorder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 shrinkToFit="1"/>
      <protection locked="0"/>
    </xf>
    <xf numFmtId="42" fontId="20" fillId="0" borderId="19" xfId="0" applyNumberFormat="1" applyFont="1" applyFill="1" applyBorder="1" applyAlignment="1" applyProtection="1">
      <alignment horizontal="center" vertical="center" shrinkToFit="1"/>
    </xf>
    <xf numFmtId="42" fontId="20" fillId="0" borderId="14" xfId="0" applyNumberFormat="1" applyFont="1" applyFill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right" vertical="center" shrinkToFit="1"/>
    </xf>
    <xf numFmtId="0" fontId="24" fillId="0" borderId="19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right" vertical="center" shrinkToFit="1"/>
    </xf>
    <xf numFmtId="0" fontId="24" fillId="0" borderId="34" xfId="0" applyFont="1" applyFill="1" applyBorder="1" applyAlignment="1" applyProtection="1">
      <alignment horizontal="right" vertical="center"/>
    </xf>
    <xf numFmtId="0" fontId="21" fillId="0" borderId="37" xfId="0" applyFont="1" applyFill="1" applyBorder="1" applyAlignment="1" applyProtection="1">
      <alignment horizontal="right" vertical="center"/>
    </xf>
    <xf numFmtId="42" fontId="20" fillId="0" borderId="4" xfId="0" applyNumberFormat="1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76" fontId="20" fillId="0" borderId="45" xfId="0" applyNumberFormat="1" applyFont="1" applyFill="1" applyBorder="1" applyAlignment="1" applyProtection="1">
      <alignment horizontal="center" vertical="center" shrinkToFit="1"/>
    </xf>
    <xf numFmtId="176" fontId="20" fillId="0" borderId="43" xfId="0" applyNumberFormat="1" applyFont="1" applyFill="1" applyBorder="1" applyAlignment="1" applyProtection="1">
      <alignment horizontal="center" vertical="center" shrinkToFit="1"/>
    </xf>
    <xf numFmtId="176" fontId="20" fillId="0" borderId="47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Protection="1">
      <alignment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5" fontId="4" fillId="0" borderId="1" xfId="0" applyNumberFormat="1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Protection="1">
      <alignment vertical="center"/>
    </xf>
    <xf numFmtId="176" fontId="8" fillId="0" borderId="67" xfId="0" applyNumberFormat="1" applyFont="1" applyFill="1" applyBorder="1" applyAlignment="1" applyProtection="1">
      <alignment horizontal="right" vertical="center"/>
    </xf>
    <xf numFmtId="5" fontId="4" fillId="0" borderId="68" xfId="0" applyNumberFormat="1" applyFont="1" applyFill="1" applyBorder="1" applyProtection="1">
      <alignment vertical="center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Protection="1">
      <alignment vertical="center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0" fillId="0" borderId="70" xfId="0" applyFill="1" applyBorder="1" applyProtection="1">
      <alignment vertical="center"/>
    </xf>
    <xf numFmtId="176" fontId="8" fillId="0" borderId="70" xfId="0" applyNumberFormat="1" applyFont="1" applyFill="1" applyBorder="1" applyAlignment="1" applyProtection="1">
      <alignment horizontal="right" vertical="center"/>
    </xf>
    <xf numFmtId="5" fontId="4" fillId="0" borderId="71" xfId="0" applyNumberFormat="1" applyFont="1" applyFill="1" applyBorder="1" applyProtection="1">
      <alignment vertical="center"/>
    </xf>
    <xf numFmtId="5" fontId="4" fillId="0" borderId="70" xfId="0" applyNumberFormat="1" applyFont="1" applyFill="1" applyBorder="1" applyProtection="1">
      <alignment vertical="center"/>
    </xf>
    <xf numFmtId="0" fontId="0" fillId="0" borderId="73" xfId="0" applyFill="1" applyBorder="1" applyProtection="1">
      <alignment vertical="center"/>
    </xf>
    <xf numFmtId="5" fontId="4" fillId="0" borderId="74" xfId="0" applyNumberFormat="1" applyFont="1" applyFill="1" applyBorder="1" applyProtection="1">
      <alignment vertical="center"/>
    </xf>
    <xf numFmtId="0" fontId="4" fillId="2" borderId="7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 shrinkToFit="1"/>
    </xf>
    <xf numFmtId="0" fontId="21" fillId="0" borderId="37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5" fontId="0" fillId="0" borderId="22" xfId="0" applyNumberFormat="1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66" xfId="0" applyNumberFormat="1" applyFill="1" applyBorder="1" applyAlignment="1" applyProtection="1">
      <alignment horizontal="center" vertical="center"/>
    </xf>
    <xf numFmtId="176" fontId="0" fillId="0" borderId="71" xfId="0" applyNumberFormat="1" applyFill="1" applyBorder="1" applyAlignment="1" applyProtection="1">
      <alignment horizontal="center" vertical="center"/>
    </xf>
    <xf numFmtId="176" fontId="0" fillId="0" borderId="72" xfId="0" applyNumberFormat="1" applyFill="1" applyBorder="1" applyAlignment="1" applyProtection="1">
      <alignment horizontal="center" vertical="center"/>
    </xf>
    <xf numFmtId="177" fontId="14" fillId="0" borderId="22" xfId="0" applyNumberFormat="1" applyFont="1" applyFill="1" applyBorder="1" applyAlignment="1" applyProtection="1">
      <alignment horizontal="center" vertical="center" shrinkToFit="1"/>
    </xf>
    <xf numFmtId="177" fontId="14" fillId="0" borderId="15" xfId="0" applyNumberFormat="1" applyFont="1" applyFill="1" applyBorder="1" applyAlignment="1" applyProtection="1">
      <alignment horizontal="center" vertical="center" shrinkToFit="1"/>
    </xf>
    <xf numFmtId="177" fontId="14" fillId="0" borderId="57" xfId="0" applyNumberFormat="1" applyFont="1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right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5" fontId="4" fillId="0" borderId="64" xfId="0" applyNumberFormat="1" applyFont="1" applyFill="1" applyBorder="1" applyAlignment="1" applyProtection="1">
      <alignment horizontal="center" vertical="center"/>
    </xf>
    <xf numFmtId="5" fontId="4" fillId="0" borderId="65" xfId="0" applyNumberFormat="1" applyFont="1" applyFill="1" applyBorder="1" applyAlignment="1" applyProtection="1">
      <alignment horizontal="center" vertical="center"/>
    </xf>
    <xf numFmtId="5" fontId="4" fillId="0" borderId="30" xfId="0" applyNumberFormat="1" applyFont="1" applyFill="1" applyBorder="1" applyAlignment="1" applyProtection="1">
      <alignment horizontal="right" vertical="center"/>
    </xf>
    <xf numFmtId="5" fontId="4" fillId="0" borderId="60" xfId="0" applyNumberFormat="1" applyFont="1" applyFill="1" applyBorder="1" applyAlignment="1" applyProtection="1">
      <alignment horizontal="right" vertical="center"/>
    </xf>
    <xf numFmtId="0" fontId="26" fillId="0" borderId="44" xfId="0" applyFont="1" applyFill="1" applyBorder="1" applyAlignment="1" applyProtection="1">
      <alignment horizontal="left" vertical="center" shrinkToFit="1"/>
    </xf>
    <xf numFmtId="0" fontId="26" fillId="0" borderId="19" xfId="0" applyFont="1" applyFill="1" applyBorder="1" applyAlignment="1" applyProtection="1">
      <alignment horizontal="left" vertical="center" shrinkToFit="1"/>
    </xf>
    <xf numFmtId="0" fontId="0" fillId="0" borderId="25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right" vertical="center" wrapText="1" shrinkToFit="1"/>
    </xf>
    <xf numFmtId="0" fontId="22" fillId="0" borderId="34" xfId="0" applyFont="1" applyFill="1" applyBorder="1" applyAlignment="1" applyProtection="1">
      <alignment horizontal="right" vertical="center" wrapText="1" shrinkToFit="1"/>
    </xf>
    <xf numFmtId="0" fontId="22" fillId="0" borderId="36" xfId="0" applyFont="1" applyFill="1" applyBorder="1" applyAlignment="1" applyProtection="1">
      <alignment horizontal="right" vertical="center" wrapText="1" shrinkToFit="1"/>
    </xf>
    <xf numFmtId="0" fontId="22" fillId="0" borderId="37" xfId="0" applyFont="1" applyFill="1" applyBorder="1" applyAlignment="1" applyProtection="1">
      <alignment horizontal="right" vertical="center" wrapText="1" shrinkToFit="1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shrinkToFit="1"/>
      <protection locked="0"/>
    </xf>
    <xf numFmtId="0" fontId="22" fillId="2" borderId="35" xfId="0" applyFont="1" applyFill="1" applyBorder="1" applyAlignment="1" applyProtection="1">
      <alignment horizontal="center" vertical="center" shrinkToFit="1"/>
      <protection locked="0"/>
    </xf>
    <xf numFmtId="5" fontId="0" fillId="0" borderId="71" xfId="0" applyNumberFormat="1" applyFill="1" applyBorder="1" applyAlignment="1" applyProtection="1">
      <alignment horizontal="center" vertical="center"/>
    </xf>
    <xf numFmtId="0" fontId="0" fillId="0" borderId="72" xfId="0" applyFill="1" applyBorder="1" applyAlignment="1" applyProtection="1">
      <alignment horizontal="center" vertical="center"/>
    </xf>
    <xf numFmtId="5" fontId="0" fillId="0" borderId="74" xfId="0" applyNumberFormat="1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176" fontId="0" fillId="0" borderId="68" xfId="0" applyNumberFormat="1" applyFill="1" applyBorder="1" applyAlignment="1" applyProtection="1">
      <alignment horizontal="center" vertical="center"/>
    </xf>
    <xf numFmtId="176" fontId="0" fillId="0" borderId="69" xfId="0" applyNumberForma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left" vertical="center"/>
    </xf>
    <xf numFmtId="0" fontId="3" fillId="0" borderId="61" xfId="0" applyFont="1" applyFill="1" applyBorder="1" applyAlignment="1" applyProtection="1">
      <alignment horizontal="right" vertical="center"/>
    </xf>
    <xf numFmtId="0" fontId="3" fillId="0" borderId="62" xfId="0" applyFont="1" applyFill="1" applyBorder="1" applyAlignment="1" applyProtection="1">
      <alignment horizontal="right" vertical="center"/>
    </xf>
    <xf numFmtId="0" fontId="3" fillId="0" borderId="63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31" fillId="2" borderId="26" xfId="0" applyFont="1" applyFill="1" applyBorder="1" applyAlignment="1" applyProtection="1">
      <alignment horizontal="center" vertical="center"/>
    </xf>
    <xf numFmtId="0" fontId="31" fillId="2" borderId="27" xfId="0" applyFont="1" applyFill="1" applyBorder="1" applyAlignment="1" applyProtection="1">
      <alignment horizontal="center" vertical="center"/>
    </xf>
    <xf numFmtId="0" fontId="31" fillId="2" borderId="28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176" fontId="8" fillId="0" borderId="19" xfId="0" applyNumberFormat="1" applyFont="1" applyFill="1" applyBorder="1" applyAlignment="1" applyProtection="1">
      <alignment horizontal="right" vertical="center"/>
    </xf>
    <xf numFmtId="176" fontId="8" fillId="0" borderId="29" xfId="0" applyNumberFormat="1" applyFont="1" applyFill="1" applyBorder="1" applyAlignment="1" applyProtection="1">
      <alignment horizontal="right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2" fillId="0" borderId="56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5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</xf>
    <xf numFmtId="0" fontId="21" fillId="0" borderId="44" xfId="0" applyFont="1" applyBorder="1" applyAlignment="1" applyProtection="1">
      <alignment horizontal="center" vertical="center" shrinkToFit="1"/>
    </xf>
    <xf numFmtId="0" fontId="25" fillId="2" borderId="34" xfId="0" applyFont="1" applyFill="1" applyBorder="1" applyAlignment="1" applyProtection="1">
      <alignment horizontal="center" vertical="center" shrinkToFit="1"/>
      <protection locked="0"/>
    </xf>
    <xf numFmtId="0" fontId="25" fillId="2" borderId="35" xfId="0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 applyProtection="1">
      <alignment horizontal="left" vertical="center" shrinkToFit="1"/>
    </xf>
    <xf numFmtId="0" fontId="26" fillId="0" borderId="4" xfId="0" applyFont="1" applyFill="1" applyBorder="1" applyAlignment="1" applyProtection="1">
      <alignment horizontal="left" vertical="center" shrinkToFit="1"/>
    </xf>
    <xf numFmtId="0" fontId="26" fillId="0" borderId="46" xfId="0" applyFont="1" applyFill="1" applyBorder="1" applyAlignment="1" applyProtection="1">
      <alignment horizontal="left" vertical="center" shrinkToFit="1"/>
    </xf>
    <xf numFmtId="0" fontId="26" fillId="0" borderId="14" xfId="0" applyFont="1" applyFill="1" applyBorder="1" applyAlignment="1" applyProtection="1">
      <alignment horizontal="left" vertical="center" shrinkToFit="1"/>
    </xf>
    <xf numFmtId="0" fontId="19" fillId="0" borderId="48" xfId="0" applyFont="1" applyFill="1" applyBorder="1" applyAlignment="1" applyProtection="1">
      <alignment horizontal="right" vertical="center" wrapText="1" shrinkToFit="1"/>
    </xf>
    <xf numFmtId="0" fontId="19" fillId="0" borderId="49" xfId="0" applyFont="1" applyFill="1" applyBorder="1" applyAlignment="1" applyProtection="1">
      <alignment horizontal="right" vertical="center" shrinkToFit="1"/>
    </xf>
    <xf numFmtId="0" fontId="19" fillId="0" borderId="50" xfId="0" applyFont="1" applyFill="1" applyBorder="1" applyAlignment="1" applyProtection="1">
      <alignment horizontal="right" vertical="center" shrinkToFit="1"/>
    </xf>
    <xf numFmtId="0" fontId="14" fillId="2" borderId="51" xfId="0" applyFont="1" applyFill="1" applyBorder="1" applyAlignment="1" applyProtection="1">
      <alignment horizontal="center" vertical="center" shrinkToFit="1"/>
      <protection locked="0"/>
    </xf>
    <xf numFmtId="0" fontId="14" fillId="2" borderId="52" xfId="0" applyFont="1" applyFill="1" applyBorder="1" applyAlignment="1" applyProtection="1">
      <alignment horizontal="center" vertical="center" shrinkToFit="1"/>
      <protection locked="0"/>
    </xf>
    <xf numFmtId="0" fontId="32" fillId="0" borderId="39" xfId="0" applyFont="1" applyFill="1" applyBorder="1" applyAlignment="1" applyProtection="1">
      <alignment horizontal="center" vertical="center"/>
    </xf>
    <xf numFmtId="0" fontId="32" fillId="0" borderId="40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931985</xdr:colOff>
      <xdr:row>15</xdr:row>
      <xdr:rowOff>93785</xdr:rowOff>
    </xdr:from>
    <xdr:to>
      <xdr:col>3</xdr:col>
      <xdr:colOff>187569</xdr:colOff>
      <xdr:row>16</xdr:row>
      <xdr:rowOff>17584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95696D6E-5248-4778-A4BE-89FA4FDF8164}"/>
            </a:ext>
          </a:extLst>
        </xdr:cNvPr>
        <xdr:cNvSpPr/>
      </xdr:nvSpPr>
      <xdr:spPr>
        <a:xfrm rot="10800000" flipH="1">
          <a:off x="2784231" y="3557954"/>
          <a:ext cx="404446" cy="169984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263768</xdr:colOff>
      <xdr:row>9</xdr:row>
      <xdr:rowOff>146538</xdr:rowOff>
    </xdr:from>
    <xdr:to>
      <xdr:col>6</xdr:col>
      <xdr:colOff>390377</xdr:colOff>
      <xdr:row>10</xdr:row>
      <xdr:rowOff>22859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A587CF54-8A0B-4B51-869C-7ECFDAFB21D5}"/>
            </a:ext>
          </a:extLst>
        </xdr:cNvPr>
        <xdr:cNvSpPr/>
      </xdr:nvSpPr>
      <xdr:spPr>
        <a:xfrm rot="10800000" flipH="1">
          <a:off x="5117122" y="2074984"/>
          <a:ext cx="829993" cy="210429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Zeros="0" tabSelected="1" view="pageBreakPreview" zoomScaleNormal="100" zoomScaleSheetLayoutView="100" workbookViewId="0">
      <selection activeCell="F9" sqref="F9:H9"/>
    </sheetView>
  </sheetViews>
  <sheetFormatPr defaultRowHeight="13.2"/>
  <cols>
    <col min="1" max="1" width="8.77734375" style="8" customWidth="1"/>
    <col min="2" max="2" width="18.21875" style="8" customWidth="1"/>
    <col min="3" max="3" width="16.77734375" style="8" customWidth="1"/>
    <col min="4" max="4" width="9.6640625" style="8" customWidth="1"/>
    <col min="5" max="5" width="17.33203125" style="8" customWidth="1"/>
    <col min="6" max="6" width="10.21875" style="8" customWidth="1"/>
    <col min="7" max="7" width="9.33203125" style="8" customWidth="1"/>
    <col min="8" max="8" width="10.88671875" style="8" customWidth="1"/>
    <col min="9" max="16384" width="8.88671875" style="8"/>
  </cols>
  <sheetData>
    <row r="1" spans="1:9" ht="11.4" customHeight="1" thickBot="1"/>
    <row r="2" spans="1:9" ht="24" customHeight="1" thickBot="1">
      <c r="A2" s="131" t="s">
        <v>78</v>
      </c>
      <c r="B2" s="132"/>
      <c r="C2" s="133"/>
      <c r="D2" s="130" t="s">
        <v>102</v>
      </c>
      <c r="E2" s="130"/>
      <c r="F2" s="130"/>
      <c r="G2" s="144" t="s">
        <v>7</v>
      </c>
      <c r="H2" s="144"/>
    </row>
    <row r="3" spans="1:9" s="9" customFormat="1" ht="18" customHeight="1">
      <c r="A3" s="138" t="s">
        <v>111</v>
      </c>
      <c r="B3" s="138"/>
      <c r="C3" s="138"/>
      <c r="D3" s="138"/>
      <c r="E3" s="138"/>
      <c r="F3" s="138"/>
      <c r="G3" s="138"/>
      <c r="H3" s="138"/>
    </row>
    <row r="4" spans="1:9" s="9" customFormat="1" ht="12.6" customHeight="1">
      <c r="A4" s="138"/>
      <c r="B4" s="138"/>
      <c r="C4" s="138"/>
      <c r="D4" s="138"/>
      <c r="E4" s="138"/>
      <c r="F4" s="138"/>
      <c r="G4" s="138"/>
      <c r="H4" s="138"/>
    </row>
    <row r="5" spans="1:9" ht="18" customHeight="1">
      <c r="A5" s="153" t="s">
        <v>71</v>
      </c>
      <c r="B5" s="153"/>
      <c r="C5" s="153"/>
      <c r="D5" s="153"/>
      <c r="E5" s="153"/>
      <c r="F5" s="153"/>
      <c r="G5" s="153"/>
      <c r="H5" s="153"/>
    </row>
    <row r="6" spans="1:9" ht="7.2" customHeight="1" thickBot="1">
      <c r="A6" s="10"/>
      <c r="B6" s="11"/>
      <c r="C6" s="11"/>
      <c r="D6" s="11"/>
      <c r="E6" s="11"/>
      <c r="F6" s="11"/>
      <c r="G6" s="11"/>
    </row>
    <row r="7" spans="1:9" ht="19.8" customHeight="1" thickTop="1">
      <c r="A7" s="157" t="s">
        <v>77</v>
      </c>
      <c r="B7" s="41" t="s">
        <v>74</v>
      </c>
      <c r="C7" s="155"/>
      <c r="D7" s="155"/>
      <c r="E7" s="42" t="s">
        <v>76</v>
      </c>
      <c r="F7" s="159"/>
      <c r="G7" s="159"/>
      <c r="H7" s="160"/>
    </row>
    <row r="8" spans="1:9" ht="19.2" customHeight="1">
      <c r="A8" s="158"/>
      <c r="B8" s="31" t="s">
        <v>75</v>
      </c>
      <c r="C8" s="156"/>
      <c r="D8" s="156"/>
      <c r="E8" s="32" t="s">
        <v>61</v>
      </c>
      <c r="F8" s="67" t="s">
        <v>15</v>
      </c>
      <c r="G8" s="67" t="s">
        <v>15</v>
      </c>
      <c r="H8" s="68" t="s">
        <v>15</v>
      </c>
    </row>
    <row r="9" spans="1:9" ht="21" customHeight="1" thickBot="1">
      <c r="A9" s="69" t="s">
        <v>92</v>
      </c>
      <c r="B9" s="70"/>
      <c r="C9" s="71" t="s">
        <v>15</v>
      </c>
      <c r="D9" s="71"/>
      <c r="E9" s="43" t="s">
        <v>97</v>
      </c>
      <c r="F9" s="172"/>
      <c r="G9" s="172"/>
      <c r="H9" s="173"/>
    </row>
    <row r="10" spans="1:9" ht="26.4" customHeight="1" thickTop="1" thickBot="1">
      <c r="A10" s="154" t="s">
        <v>107</v>
      </c>
      <c r="B10" s="154"/>
      <c r="C10" s="154"/>
      <c r="D10" s="154"/>
      <c r="E10" s="154"/>
      <c r="F10" s="154"/>
      <c r="G10" s="154"/>
      <c r="H10" s="154"/>
    </row>
    <row r="11" spans="1:9" ht="16.2" customHeight="1" thickTop="1" thickBot="1">
      <c r="A11" s="170" t="s">
        <v>112</v>
      </c>
      <c r="B11" s="171"/>
      <c r="C11" s="171"/>
      <c r="D11" s="171"/>
      <c r="E11" s="171"/>
      <c r="F11" s="35" t="s">
        <v>81</v>
      </c>
      <c r="G11" s="35" t="s">
        <v>82</v>
      </c>
      <c r="H11" s="36" t="s">
        <v>83</v>
      </c>
    </row>
    <row r="12" spans="1:9" ht="19.8" customHeight="1" thickTop="1">
      <c r="A12" s="161" t="s">
        <v>79</v>
      </c>
      <c r="B12" s="162"/>
      <c r="C12" s="162"/>
      <c r="D12" s="162"/>
      <c r="E12" s="162"/>
      <c r="F12" s="44">
        <v>1980</v>
      </c>
      <c r="G12" s="27"/>
      <c r="H12" s="48">
        <f>F12*G12</f>
        <v>0</v>
      </c>
    </row>
    <row r="13" spans="1:9" ht="19.8" customHeight="1">
      <c r="A13" s="99" t="s">
        <v>108</v>
      </c>
      <c r="B13" s="100"/>
      <c r="C13" s="100"/>
      <c r="D13" s="100"/>
      <c r="E13" s="100"/>
      <c r="F13" s="22">
        <v>3800</v>
      </c>
      <c r="G13" s="45"/>
      <c r="H13" s="47">
        <f>F13*G13</f>
        <v>0</v>
      </c>
    </row>
    <row r="14" spans="1:9" ht="19.2" customHeight="1">
      <c r="A14" s="99" t="s">
        <v>109</v>
      </c>
      <c r="B14" s="100"/>
      <c r="C14" s="100"/>
      <c r="D14" s="100"/>
      <c r="E14" s="100"/>
      <c r="F14" s="29" t="s">
        <v>84</v>
      </c>
      <c r="G14" s="28"/>
      <c r="H14" s="47" t="s">
        <v>94</v>
      </c>
    </row>
    <row r="15" spans="1:9" ht="19.2" customHeight="1">
      <c r="A15" s="99" t="s">
        <v>80</v>
      </c>
      <c r="B15" s="100"/>
      <c r="C15" s="100"/>
      <c r="D15" s="100"/>
      <c r="E15" s="100"/>
      <c r="F15" s="29">
        <v>4640</v>
      </c>
      <c r="G15" s="45"/>
      <c r="H15" s="47">
        <f>F15*G15</f>
        <v>0</v>
      </c>
      <c r="I15" s="12"/>
    </row>
    <row r="16" spans="1:9" ht="19.2" customHeight="1">
      <c r="A16" s="163" t="s">
        <v>110</v>
      </c>
      <c r="B16" s="164"/>
      <c r="C16" s="164"/>
      <c r="D16" s="164"/>
      <c r="E16" s="164"/>
      <c r="F16" s="30">
        <v>2920</v>
      </c>
      <c r="G16" s="46"/>
      <c r="H16" s="49">
        <f>F16*G16</f>
        <v>0</v>
      </c>
      <c r="I16" s="12"/>
    </row>
    <row r="17" spans="1:9" ht="33" customHeight="1" thickBot="1">
      <c r="A17" s="165" t="s">
        <v>95</v>
      </c>
      <c r="B17" s="166"/>
      <c r="C17" s="167"/>
      <c r="D17" s="168"/>
      <c r="E17" s="168"/>
      <c r="F17" s="168"/>
      <c r="G17" s="168"/>
      <c r="H17" s="169"/>
      <c r="I17" s="12"/>
    </row>
    <row r="18" spans="1:9" ht="15.6" thickTop="1" thickBot="1">
      <c r="A18" s="33"/>
      <c r="B18" s="34"/>
      <c r="C18" s="34"/>
      <c r="D18" s="21"/>
      <c r="E18" s="21"/>
      <c r="F18" s="21"/>
      <c r="G18" s="21"/>
      <c r="H18" s="21"/>
      <c r="I18" s="12"/>
    </row>
    <row r="19" spans="1:9" ht="18" customHeight="1" thickTop="1">
      <c r="A19" s="104" t="s">
        <v>96</v>
      </c>
      <c r="B19" s="105"/>
      <c r="C19" s="110"/>
      <c r="D19" s="110"/>
      <c r="E19" s="110"/>
      <c r="F19" s="110"/>
      <c r="G19" s="110"/>
      <c r="H19" s="111"/>
      <c r="I19" s="12"/>
    </row>
    <row r="20" spans="1:9" ht="30.6" customHeight="1" thickBot="1">
      <c r="A20" s="106" t="s">
        <v>98</v>
      </c>
      <c r="B20" s="107"/>
      <c r="C20" s="108"/>
      <c r="D20" s="108"/>
      <c r="E20" s="108"/>
      <c r="F20" s="108"/>
      <c r="G20" s="108"/>
      <c r="H20" s="109"/>
      <c r="I20" s="12"/>
    </row>
    <row r="21" spans="1:9" ht="12.75" customHeight="1" thickTop="1" thickBot="1">
      <c r="A21" s="72"/>
      <c r="B21" s="72"/>
      <c r="C21" s="151"/>
      <c r="D21" s="152"/>
      <c r="E21" s="152"/>
      <c r="F21" s="152"/>
      <c r="G21" s="152"/>
    </row>
    <row r="22" spans="1:9" ht="19.05" customHeight="1" thickTop="1" thickBot="1">
      <c r="A22" s="141" t="s">
        <v>0</v>
      </c>
      <c r="B22" s="142"/>
      <c r="C22" s="37" t="s">
        <v>6</v>
      </c>
      <c r="D22" s="38" t="s">
        <v>2</v>
      </c>
      <c r="E22" s="39" t="s">
        <v>3</v>
      </c>
      <c r="F22" s="40" t="s">
        <v>4</v>
      </c>
      <c r="G22" s="119" t="s">
        <v>5</v>
      </c>
      <c r="H22" s="120"/>
    </row>
    <row r="23" spans="1:9" ht="19.05" customHeight="1" thickTop="1">
      <c r="A23" s="147" t="s">
        <v>1</v>
      </c>
      <c r="B23" s="148"/>
      <c r="C23" s="54" t="s">
        <v>14</v>
      </c>
      <c r="D23" s="55">
        <v>3500</v>
      </c>
      <c r="E23" s="56">
        <v>1600</v>
      </c>
      <c r="F23" s="57"/>
      <c r="G23" s="121">
        <f>F23*E23</f>
        <v>0</v>
      </c>
      <c r="H23" s="122"/>
    </row>
    <row r="24" spans="1:9" ht="19.05" customHeight="1">
      <c r="A24" s="149"/>
      <c r="B24" s="150"/>
      <c r="C24" s="50" t="s">
        <v>87</v>
      </c>
      <c r="D24" s="51">
        <v>1800</v>
      </c>
      <c r="E24" s="52">
        <v>1000</v>
      </c>
      <c r="F24" s="53"/>
      <c r="G24" s="75">
        <f t="shared" ref="G24:G34" si="0">F24*E24</f>
        <v>0</v>
      </c>
      <c r="H24" s="76"/>
    </row>
    <row r="25" spans="1:9" ht="19.05" customHeight="1">
      <c r="A25" s="145" t="s">
        <v>67</v>
      </c>
      <c r="B25" s="146"/>
      <c r="C25" s="58" t="s">
        <v>86</v>
      </c>
      <c r="D25" s="139">
        <v>3960</v>
      </c>
      <c r="E25" s="25">
        <v>2600</v>
      </c>
      <c r="F25" s="59"/>
      <c r="G25" s="77">
        <f t="shared" si="0"/>
        <v>0</v>
      </c>
      <c r="H25" s="78"/>
    </row>
    <row r="26" spans="1:9" ht="19.05" customHeight="1">
      <c r="A26" s="145"/>
      <c r="B26" s="146"/>
      <c r="C26" s="50" t="s">
        <v>85</v>
      </c>
      <c r="D26" s="139"/>
      <c r="E26" s="25">
        <v>2800</v>
      </c>
      <c r="F26" s="53"/>
      <c r="G26" s="75">
        <f t="shared" si="0"/>
        <v>0</v>
      </c>
      <c r="H26" s="76"/>
    </row>
    <row r="27" spans="1:9" ht="19.05" customHeight="1">
      <c r="A27" s="134" t="s">
        <v>9</v>
      </c>
      <c r="B27" s="135"/>
      <c r="C27" s="58" t="s">
        <v>86</v>
      </c>
      <c r="D27" s="139">
        <v>3800</v>
      </c>
      <c r="E27" s="25">
        <v>2500</v>
      </c>
      <c r="F27" s="59"/>
      <c r="G27" s="77">
        <f t="shared" si="0"/>
        <v>0</v>
      </c>
      <c r="H27" s="78"/>
    </row>
    <row r="28" spans="1:9" ht="19.05" customHeight="1">
      <c r="A28" s="143"/>
      <c r="B28" s="135"/>
      <c r="C28" s="50" t="s">
        <v>85</v>
      </c>
      <c r="D28" s="139"/>
      <c r="E28" s="25">
        <v>3100</v>
      </c>
      <c r="F28" s="53"/>
      <c r="G28" s="75">
        <f t="shared" si="0"/>
        <v>0</v>
      </c>
      <c r="H28" s="76"/>
    </row>
    <row r="29" spans="1:9" ht="19.05" customHeight="1">
      <c r="A29" s="143" t="s">
        <v>10</v>
      </c>
      <c r="B29" s="135"/>
      <c r="C29" s="60" t="s">
        <v>14</v>
      </c>
      <c r="D29" s="61">
        <v>2530</v>
      </c>
      <c r="E29" s="62">
        <v>1500</v>
      </c>
      <c r="F29" s="59"/>
      <c r="G29" s="77">
        <f t="shared" si="0"/>
        <v>0</v>
      </c>
      <c r="H29" s="78"/>
    </row>
    <row r="30" spans="1:9" ht="19.05" customHeight="1">
      <c r="A30" s="143"/>
      <c r="B30" s="135"/>
      <c r="C30" s="50" t="s">
        <v>13</v>
      </c>
      <c r="D30" s="51">
        <v>1320</v>
      </c>
      <c r="E30" s="52">
        <v>900</v>
      </c>
      <c r="F30" s="53"/>
      <c r="G30" s="75">
        <f t="shared" si="0"/>
        <v>0</v>
      </c>
      <c r="H30" s="76"/>
    </row>
    <row r="31" spans="1:9" ht="19.05" customHeight="1">
      <c r="A31" s="134" t="s">
        <v>11</v>
      </c>
      <c r="B31" s="135"/>
      <c r="C31" s="58" t="s">
        <v>88</v>
      </c>
      <c r="D31" s="139">
        <v>7200</v>
      </c>
      <c r="E31" s="63">
        <v>5000</v>
      </c>
      <c r="F31" s="79" t="s">
        <v>69</v>
      </c>
      <c r="G31" s="80"/>
      <c r="H31" s="81"/>
    </row>
    <row r="32" spans="1:9" ht="19.05" customHeight="1">
      <c r="A32" s="143"/>
      <c r="B32" s="135"/>
      <c r="C32" s="50" t="s">
        <v>89</v>
      </c>
      <c r="D32" s="139"/>
      <c r="E32" s="52">
        <v>5500</v>
      </c>
      <c r="F32" s="79"/>
      <c r="G32" s="80"/>
      <c r="H32" s="81"/>
    </row>
    <row r="33" spans="1:8" ht="37.200000000000003" customHeight="1">
      <c r="A33" s="134" t="s">
        <v>72</v>
      </c>
      <c r="B33" s="135"/>
      <c r="C33" s="23" t="s">
        <v>68</v>
      </c>
      <c r="D33" s="24">
        <v>4000</v>
      </c>
      <c r="E33" s="25">
        <v>3200</v>
      </c>
      <c r="F33" s="26"/>
      <c r="G33" s="73">
        <f t="shared" si="0"/>
        <v>0</v>
      </c>
      <c r="H33" s="74"/>
    </row>
    <row r="34" spans="1:8" ht="37.799999999999997" customHeight="1">
      <c r="A34" s="134" t="s">
        <v>73</v>
      </c>
      <c r="B34" s="135"/>
      <c r="C34" s="23" t="s">
        <v>68</v>
      </c>
      <c r="D34" s="24">
        <v>2600</v>
      </c>
      <c r="E34" s="25">
        <v>2200</v>
      </c>
      <c r="F34" s="26"/>
      <c r="G34" s="73">
        <f t="shared" si="0"/>
        <v>0</v>
      </c>
      <c r="H34" s="74"/>
    </row>
    <row r="35" spans="1:8" ht="19.05" customHeight="1">
      <c r="A35" s="134" t="s">
        <v>12</v>
      </c>
      <c r="B35" s="135"/>
      <c r="C35" s="58" t="s">
        <v>90</v>
      </c>
      <c r="D35" s="139">
        <v>5000</v>
      </c>
      <c r="E35" s="62">
        <v>4500</v>
      </c>
      <c r="F35" s="59"/>
      <c r="G35" s="112">
        <f>F35*E35</f>
        <v>0</v>
      </c>
      <c r="H35" s="113"/>
    </row>
    <row r="36" spans="1:8" ht="19.05" customHeight="1" thickBot="1">
      <c r="A36" s="136"/>
      <c r="B36" s="137"/>
      <c r="C36" s="64" t="s">
        <v>91</v>
      </c>
      <c r="D36" s="140"/>
      <c r="E36" s="65">
        <v>4850</v>
      </c>
      <c r="F36" s="66"/>
      <c r="G36" s="114">
        <f t="shared" ref="G36" si="1">F36*E36</f>
        <v>0</v>
      </c>
      <c r="H36" s="115"/>
    </row>
    <row r="37" spans="1:8" ht="19.2" customHeight="1" thickTop="1" thickBot="1">
      <c r="A37" s="82" t="s">
        <v>21</v>
      </c>
      <c r="B37" s="83"/>
      <c r="C37" s="83"/>
      <c r="D37" s="83"/>
      <c r="E37" s="83"/>
      <c r="F37" s="84"/>
      <c r="G37" s="97">
        <f>IF(C9=Sheet1!L8,320,0)</f>
        <v>0</v>
      </c>
      <c r="H37" s="98"/>
    </row>
    <row r="38" spans="1:8" ht="19.2" customHeight="1" thickTop="1" thickBot="1">
      <c r="A38" s="127" t="s">
        <v>99</v>
      </c>
      <c r="B38" s="128"/>
      <c r="C38" s="128"/>
      <c r="D38" s="128"/>
      <c r="E38" s="128"/>
      <c r="F38" s="129"/>
      <c r="G38" s="95">
        <f>SUM(G33:H37,G28:H30,G23:H27,H12:H13,H15:H16)</f>
        <v>0</v>
      </c>
      <c r="H38" s="96"/>
    </row>
    <row r="39" spans="1:8" ht="6.6" customHeight="1" thickTop="1">
      <c r="A39" s="13"/>
      <c r="B39" s="13"/>
      <c r="C39" s="13"/>
      <c r="D39" s="13"/>
      <c r="E39" s="13"/>
      <c r="F39" s="13"/>
      <c r="G39" s="13"/>
    </row>
    <row r="40" spans="1:8" ht="13.8" thickBot="1">
      <c r="A40" s="13" t="s">
        <v>8</v>
      </c>
      <c r="B40" s="13"/>
      <c r="C40" s="13"/>
      <c r="D40" s="13"/>
      <c r="E40" s="13"/>
      <c r="F40" s="13"/>
      <c r="G40" s="13"/>
    </row>
    <row r="41" spans="1:8">
      <c r="A41" s="86"/>
      <c r="B41" s="87"/>
      <c r="C41" s="87"/>
      <c r="D41" s="87"/>
      <c r="E41" s="87"/>
      <c r="F41" s="87"/>
      <c r="G41" s="87"/>
      <c r="H41" s="88"/>
    </row>
    <row r="42" spans="1:8" ht="16.8" customHeight="1">
      <c r="A42" s="89"/>
      <c r="B42" s="90"/>
      <c r="C42" s="90"/>
      <c r="D42" s="90"/>
      <c r="E42" s="90"/>
      <c r="F42" s="90"/>
      <c r="G42" s="90"/>
      <c r="H42" s="91"/>
    </row>
    <row r="43" spans="1:8" ht="7.8" customHeight="1" thickBot="1">
      <c r="A43" s="92"/>
      <c r="B43" s="93"/>
      <c r="C43" s="93"/>
      <c r="D43" s="93"/>
      <c r="E43" s="93"/>
      <c r="F43" s="93"/>
      <c r="G43" s="93"/>
      <c r="H43" s="94"/>
    </row>
    <row r="44" spans="1:8" ht="4.5" customHeight="1">
      <c r="A44" s="2"/>
      <c r="B44" s="2"/>
      <c r="C44" s="2"/>
      <c r="D44" s="2"/>
      <c r="E44" s="2"/>
      <c r="F44" s="2"/>
      <c r="G44" s="2"/>
    </row>
    <row r="45" spans="1:8" ht="13.5" customHeight="1">
      <c r="A45" s="85" t="s">
        <v>100</v>
      </c>
      <c r="B45" s="85"/>
      <c r="C45" s="85"/>
      <c r="D45" s="85"/>
      <c r="E45" s="85"/>
      <c r="F45" s="85"/>
      <c r="G45" s="85"/>
      <c r="H45" s="85"/>
    </row>
    <row r="46" spans="1:8" ht="7.2" customHeight="1">
      <c r="A46" s="85"/>
      <c r="B46" s="85"/>
      <c r="C46" s="85"/>
      <c r="D46" s="85"/>
      <c r="E46" s="85"/>
      <c r="F46" s="85"/>
      <c r="G46" s="85"/>
      <c r="H46" s="85"/>
    </row>
    <row r="47" spans="1:8" ht="12" customHeight="1">
      <c r="A47" s="85"/>
      <c r="B47" s="85"/>
      <c r="C47" s="85"/>
      <c r="D47" s="85"/>
      <c r="E47" s="85"/>
      <c r="F47" s="85"/>
      <c r="G47" s="85"/>
      <c r="H47" s="85"/>
    </row>
    <row r="48" spans="1:8" ht="4.5" customHeight="1">
      <c r="A48" s="1"/>
      <c r="B48" s="1"/>
      <c r="C48" s="1"/>
      <c r="D48" s="1"/>
      <c r="E48" s="1"/>
      <c r="F48" s="1"/>
      <c r="G48" s="1"/>
    </row>
    <row r="49" spans="1:8" ht="10.8" customHeight="1">
      <c r="A49" s="125" t="s">
        <v>65</v>
      </c>
      <c r="B49" s="126"/>
      <c r="C49" s="3"/>
      <c r="D49" s="3"/>
      <c r="E49" s="3"/>
      <c r="F49" s="6" t="s">
        <v>62</v>
      </c>
      <c r="G49" s="7" t="s">
        <v>63</v>
      </c>
      <c r="H49" s="14" t="s">
        <v>64</v>
      </c>
    </row>
    <row r="50" spans="1:8" ht="8.4" customHeight="1">
      <c r="A50" s="4"/>
      <c r="B50" s="2"/>
      <c r="C50" s="2"/>
      <c r="D50" s="2"/>
      <c r="E50" s="2"/>
      <c r="F50" s="101"/>
      <c r="G50" s="101"/>
      <c r="H50" s="116"/>
    </row>
    <row r="51" spans="1:8" ht="16.2" customHeight="1">
      <c r="A51" s="5"/>
      <c r="B51" s="2"/>
      <c r="C51" s="2"/>
      <c r="D51" s="2"/>
      <c r="E51" s="2"/>
      <c r="F51" s="102"/>
      <c r="G51" s="102"/>
      <c r="H51" s="117"/>
    </row>
    <row r="52" spans="1:8" ht="17.399999999999999" customHeight="1">
      <c r="A52" s="15"/>
      <c r="B52" s="16"/>
      <c r="C52" s="16"/>
      <c r="D52" s="123" t="s">
        <v>101</v>
      </c>
      <c r="E52" s="124"/>
      <c r="F52" s="103"/>
      <c r="G52" s="103"/>
      <c r="H52" s="118"/>
    </row>
    <row r="53" spans="1:8">
      <c r="A53" s="17"/>
      <c r="B53" s="18"/>
      <c r="C53" s="19"/>
      <c r="D53" s="19"/>
      <c r="E53" s="19"/>
      <c r="F53" s="19"/>
      <c r="G53" s="19"/>
      <c r="H53" s="20"/>
    </row>
    <row r="54" spans="1:8">
      <c r="A54" s="19"/>
      <c r="B54" s="19"/>
      <c r="C54" s="19"/>
      <c r="D54" s="19"/>
      <c r="E54" s="19"/>
      <c r="F54" s="19"/>
      <c r="G54" s="19"/>
      <c r="H54" s="20"/>
    </row>
  </sheetData>
  <sheetProtection algorithmName="SHA-512" hashValue="/1fDdyUpvLLfLhA4Ld650/ThanNkSGJccWmsWTC/m2XN2W8T0DucvgUcyrQvWVvOrGHljvEtmm2JU0aFy+0hBg==" saltValue="cujXOq+PD+gW6vPxOqLbhA==" spinCount="100000" sheet="1" objects="1" selectLockedCells="1"/>
  <mergeCells count="65">
    <mergeCell ref="A5:H5"/>
    <mergeCell ref="A10:H10"/>
    <mergeCell ref="C7:D7"/>
    <mergeCell ref="C8:D8"/>
    <mergeCell ref="A34:B34"/>
    <mergeCell ref="A29:B30"/>
    <mergeCell ref="A7:A8"/>
    <mergeCell ref="F7:H7"/>
    <mergeCell ref="A12:E12"/>
    <mergeCell ref="A13:E13"/>
    <mergeCell ref="A14:E14"/>
    <mergeCell ref="A16:E16"/>
    <mergeCell ref="A17:C17"/>
    <mergeCell ref="D17:H17"/>
    <mergeCell ref="A11:E11"/>
    <mergeCell ref="F9:H9"/>
    <mergeCell ref="D2:F2"/>
    <mergeCell ref="A2:C2"/>
    <mergeCell ref="A35:B36"/>
    <mergeCell ref="A3:H4"/>
    <mergeCell ref="D25:D26"/>
    <mergeCell ref="D31:D32"/>
    <mergeCell ref="D35:D36"/>
    <mergeCell ref="A33:B33"/>
    <mergeCell ref="A22:B22"/>
    <mergeCell ref="A31:B32"/>
    <mergeCell ref="G2:H2"/>
    <mergeCell ref="A25:B26"/>
    <mergeCell ref="A23:B24"/>
    <mergeCell ref="A27:B28"/>
    <mergeCell ref="D27:D28"/>
    <mergeCell ref="C21:G21"/>
    <mergeCell ref="F50:F52"/>
    <mergeCell ref="A19:B19"/>
    <mergeCell ref="A20:B20"/>
    <mergeCell ref="C20:H20"/>
    <mergeCell ref="C19:H19"/>
    <mergeCell ref="G35:H35"/>
    <mergeCell ref="G36:H36"/>
    <mergeCell ref="H50:H52"/>
    <mergeCell ref="G50:G52"/>
    <mergeCell ref="G22:H22"/>
    <mergeCell ref="G23:H23"/>
    <mergeCell ref="G30:H30"/>
    <mergeCell ref="D52:E52"/>
    <mergeCell ref="A49:B49"/>
    <mergeCell ref="A38:F38"/>
    <mergeCell ref="A37:F37"/>
    <mergeCell ref="A45:H47"/>
    <mergeCell ref="A41:H43"/>
    <mergeCell ref="G38:H38"/>
    <mergeCell ref="G37:H37"/>
    <mergeCell ref="A9:B9"/>
    <mergeCell ref="C9:D9"/>
    <mergeCell ref="A21:B21"/>
    <mergeCell ref="G33:H33"/>
    <mergeCell ref="G34:H34"/>
    <mergeCell ref="G24:H24"/>
    <mergeCell ref="G25:H25"/>
    <mergeCell ref="G26:H26"/>
    <mergeCell ref="F31:H32"/>
    <mergeCell ref="G27:H27"/>
    <mergeCell ref="G28:H28"/>
    <mergeCell ref="G29:H29"/>
    <mergeCell ref="A15:E15"/>
  </mergeCells>
  <phoneticPr fontId="1"/>
  <dataValidations count="7">
    <dataValidation type="whole" allowBlank="1" showInputMessage="1" showErrorMessage="1" error="5枚以降は下の欄に記入してください" sqref="F25 F27" xr:uid="{72C9A4F3-25A8-464B-A216-BA12075BE1B5}">
      <formula1>1</formula1>
      <formula2>5</formula2>
    </dataValidation>
    <dataValidation allowBlank="1" showInputMessage="1" showErrorMessage="1" error="3セット以降は下の欄に記入してください" sqref="F33:F34" xr:uid="{15978E4F-F0BC-4C54-A919-6E6F25048CA6}"/>
    <dataValidation type="whole" allowBlank="1" showInputMessage="1" showErrorMessage="1" error="6セット以降は下の欄に記入してください" sqref="F35" xr:uid="{0B1A70E9-613C-4C4C-98BF-903103313A43}">
      <formula1>1</formula1>
      <formula2>5</formula2>
    </dataValidation>
    <dataValidation type="whole" allowBlank="1" showInputMessage="1" showErrorMessage="1" sqref="G12" xr:uid="{6620D14C-35B5-495E-87A3-7C82B383F82A}">
      <formula1>1</formula1>
      <formula2>4</formula2>
    </dataValidation>
    <dataValidation type="whole" allowBlank="1" showInputMessage="1" showErrorMessage="1" sqref="G13 G15" xr:uid="{9D1080CB-FA6C-458B-A1E2-44E0A8D2F608}">
      <formula1>0</formula1>
      <formula2>4</formula2>
    </dataValidation>
    <dataValidation type="whole" allowBlank="1" showInputMessage="1" showErrorMessage="1" sqref="G14" xr:uid="{BF10ACC8-43B2-4405-9793-2A19FEDA0A2E}">
      <formula1>0</formula1>
      <formula2>1</formula2>
    </dataValidation>
    <dataValidation type="whole" allowBlank="1" showInputMessage="1" showErrorMessage="1" sqref="G16" xr:uid="{95C9259E-3AB4-4CD3-BDDF-AE08FFF1524A}">
      <formula1>0</formula1>
      <formula2>10</formula2>
    </dataValidation>
  </dataValidations>
  <pageMargins left="0.56999999999999995" right="0.21" top="0.39" bottom="0.25" header="0.3" footer="0.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D3FE96-78C3-4A70-9E91-6F07FD0E0FE6}">
          <x14:formula1>
            <xm:f>Sheet1!$P$6:$P$18</xm:f>
          </x14:formula1>
          <xm:sqref>G8</xm:sqref>
        </x14:dataValidation>
        <x14:dataValidation type="list" allowBlank="1" showInputMessage="1" showErrorMessage="1" xr:uid="{592A6F05-5B9F-4D9C-9002-ADAA2790E030}">
          <x14:formula1>
            <xm:f>Sheet1!$Q$6:$Q$37</xm:f>
          </x14:formula1>
          <xm:sqref>H8</xm:sqref>
        </x14:dataValidation>
        <x14:dataValidation type="list" allowBlank="1" showInputMessage="1" showErrorMessage="1" xr:uid="{A5C1E828-F34B-40CE-A5F2-A1115DAC1A0E}">
          <x14:formula1>
            <xm:f>Sheet1!$O$6:$O$8</xm:f>
          </x14:formula1>
          <xm:sqref>F8</xm:sqref>
        </x14:dataValidation>
        <x14:dataValidation type="list" allowBlank="1" showInputMessage="1" showErrorMessage="1" xr:uid="{3630E394-5E74-40B0-8D68-D7825BA0AB57}">
          <x14:formula1>
            <xm:f>Sheet1!$L$6:$L$8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F3E2-6E18-4609-A6AE-70715BF034B8}">
  <dimension ref="G6:Q37"/>
  <sheetViews>
    <sheetView workbookViewId="0">
      <selection activeCell="T18" sqref="T18"/>
    </sheetView>
  </sheetViews>
  <sheetFormatPr defaultRowHeight="13.2"/>
  <sheetData>
    <row r="6" spans="7:17">
      <c r="G6" t="s">
        <v>15</v>
      </c>
      <c r="L6" t="s">
        <v>15</v>
      </c>
      <c r="O6" t="s">
        <v>15</v>
      </c>
      <c r="P6" t="s">
        <v>15</v>
      </c>
      <c r="Q6" t="s">
        <v>15</v>
      </c>
    </row>
    <row r="7" spans="7:17">
      <c r="G7" t="s">
        <v>16</v>
      </c>
      <c r="L7" t="s">
        <v>20</v>
      </c>
      <c r="O7" t="s">
        <v>66</v>
      </c>
      <c r="P7" t="s">
        <v>103</v>
      </c>
      <c r="Q7" t="s">
        <v>30</v>
      </c>
    </row>
    <row r="8" spans="7:17">
      <c r="G8" t="s">
        <v>17</v>
      </c>
      <c r="L8" t="s">
        <v>93</v>
      </c>
      <c r="O8" t="s">
        <v>70</v>
      </c>
      <c r="P8" t="s">
        <v>104</v>
      </c>
      <c r="Q8" t="s">
        <v>31</v>
      </c>
    </row>
    <row r="9" spans="7:17">
      <c r="G9" t="s">
        <v>18</v>
      </c>
      <c r="P9" t="s">
        <v>29</v>
      </c>
      <c r="Q9" t="s">
        <v>32</v>
      </c>
    </row>
    <row r="10" spans="7:17">
      <c r="G10" t="s">
        <v>19</v>
      </c>
      <c r="P10" t="s">
        <v>105</v>
      </c>
      <c r="Q10" t="s">
        <v>33</v>
      </c>
    </row>
    <row r="11" spans="7:17">
      <c r="P11" t="s">
        <v>106</v>
      </c>
      <c r="Q11" t="s">
        <v>34</v>
      </c>
    </row>
    <row r="12" spans="7:17">
      <c r="P12" t="s">
        <v>22</v>
      </c>
      <c r="Q12" t="s">
        <v>35</v>
      </c>
    </row>
    <row r="13" spans="7:17">
      <c r="P13" t="s">
        <v>23</v>
      </c>
      <c r="Q13" t="s">
        <v>36</v>
      </c>
    </row>
    <row r="14" spans="7:17">
      <c r="P14" t="s">
        <v>24</v>
      </c>
      <c r="Q14" t="s">
        <v>37</v>
      </c>
    </row>
    <row r="15" spans="7:17">
      <c r="P15" t="s">
        <v>25</v>
      </c>
      <c r="Q15" t="s">
        <v>38</v>
      </c>
    </row>
    <row r="16" spans="7:17">
      <c r="P16" t="s">
        <v>26</v>
      </c>
      <c r="Q16" t="s">
        <v>39</v>
      </c>
    </row>
    <row r="17" spans="16:17">
      <c r="P17" t="s">
        <v>27</v>
      </c>
      <c r="Q17" t="s">
        <v>40</v>
      </c>
    </row>
    <row r="18" spans="16:17">
      <c r="P18" t="s">
        <v>28</v>
      </c>
      <c r="Q18" t="s">
        <v>41</v>
      </c>
    </row>
    <row r="19" spans="16:17">
      <c r="Q19" t="s">
        <v>42</v>
      </c>
    </row>
    <row r="20" spans="16:17">
      <c r="Q20" t="s">
        <v>43</v>
      </c>
    </row>
    <row r="21" spans="16:17">
      <c r="Q21" t="s">
        <v>44</v>
      </c>
    </row>
    <row r="22" spans="16:17">
      <c r="Q22" t="s">
        <v>45</v>
      </c>
    </row>
    <row r="23" spans="16:17">
      <c r="Q23" t="s">
        <v>46</v>
      </c>
    </row>
    <row r="24" spans="16:17">
      <c r="Q24" t="s">
        <v>47</v>
      </c>
    </row>
    <row r="25" spans="16:17">
      <c r="Q25" t="s">
        <v>48</v>
      </c>
    </row>
    <row r="26" spans="16:17">
      <c r="Q26" t="s">
        <v>49</v>
      </c>
    </row>
    <row r="27" spans="16:17">
      <c r="Q27" t="s">
        <v>50</v>
      </c>
    </row>
    <row r="28" spans="16:17">
      <c r="Q28" t="s">
        <v>51</v>
      </c>
    </row>
    <row r="29" spans="16:17">
      <c r="Q29" t="s">
        <v>52</v>
      </c>
    </row>
    <row r="30" spans="16:17">
      <c r="Q30" t="s">
        <v>53</v>
      </c>
    </row>
    <row r="31" spans="16:17">
      <c r="Q31" t="s">
        <v>54</v>
      </c>
    </row>
    <row r="32" spans="16:17">
      <c r="Q32" t="s">
        <v>55</v>
      </c>
    </row>
    <row r="33" spans="17:17">
      <c r="Q33" t="s">
        <v>56</v>
      </c>
    </row>
    <row r="34" spans="17:17">
      <c r="Q34" t="s">
        <v>57</v>
      </c>
    </row>
    <row r="35" spans="17:17">
      <c r="Q35" t="s">
        <v>58</v>
      </c>
    </row>
    <row r="36" spans="17:17">
      <c r="Q36" t="s">
        <v>59</v>
      </c>
    </row>
    <row r="37" spans="17:17">
      <c r="Q37" t="s">
        <v>60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2021-12-20T06:17:49Z</cp:lastPrinted>
  <dcterms:created xsi:type="dcterms:W3CDTF">2016-10-05T04:03:17Z</dcterms:created>
  <dcterms:modified xsi:type="dcterms:W3CDTF">2022-02-25T02:22:50Z</dcterms:modified>
</cp:coreProperties>
</file>